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69" i="1"/>
  <c r="Q68"/>
  <c r="Q70" l="1"/>
  <c r="O62"/>
  <c r="O59" l="1"/>
</calcChain>
</file>

<file path=xl/sharedStrings.xml><?xml version="1.0" encoding="utf-8"?>
<sst xmlns="http://schemas.openxmlformats.org/spreadsheetml/2006/main" count="95" uniqueCount="26">
  <si>
    <t>месяц</t>
  </si>
  <si>
    <t>дом №1</t>
  </si>
  <si>
    <t>дом №3</t>
  </si>
  <si>
    <t>дом №5</t>
  </si>
  <si>
    <t>АВР (лифты, ав. осв.)</t>
  </si>
  <si>
    <t>ОФИСЫ</t>
  </si>
  <si>
    <t>ОДН (осв. лестн. кл.)</t>
  </si>
  <si>
    <t>зав. № счетчика</t>
  </si>
  <si>
    <t>коэффициент</t>
  </si>
  <si>
    <t xml:space="preserve"> Сводный отчет об отпуске и покупке электрической энергии (мощности)</t>
  </si>
  <si>
    <t>год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</si>
  <si>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</si>
  <si>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</si>
  <si>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</si>
  <si>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</si>
  <si>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</si>
  <si>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</si>
  <si>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</si>
  <si>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</si>
  <si>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</si>
  <si>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</si>
  <si>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</si>
  <si>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</si>
  <si>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1-е полугодие</t>
  </si>
  <si>
    <t>2-е полугодие</t>
  </si>
  <si>
    <t>скачок потребления из-за неисправного обратного клапана в насосной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</si>
</sst>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14" fontId="0" fillId="0" borderId="0" xfId="0" applyNumberFormat="1"/>
    <xf numFmtId="2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>
      <selection activeCell="K82" sqref="K82"/>
    </sheetView>
  </sheetViews>
  <sheetFormatPr defaultRowHeight="15"/>
  <cols>
    <col min="3" max="3" width="13.7109375" customWidth="1"/>
    <col min="4" max="4" width="13.7109375" style="57" customWidth="1"/>
    <col min="5" max="5" width="13.7109375" customWidth="1"/>
    <col min="6" max="6" width="13.7109375" style="57" customWidth="1"/>
    <col min="7" max="9" width="13.7109375" customWidth="1"/>
    <col min="10" max="10" width="13.7109375" style="57" customWidth="1"/>
    <col min="11" max="11" width="13.7109375" customWidth="1"/>
    <col min="12" max="12" width="10.140625" hidden="1" customWidth="1"/>
    <col min="13" max="16" width="0" hidden="1" customWidth="1"/>
    <col min="17" max="17" width="9.5703125" hidden="1" customWidth="1"/>
    <col min="18" max="20" width="0" hidden="1" customWidth="1"/>
  </cols>
  <sheetData>
    <row r="1" spans="1:15" ht="15.75" thickBot="1">
      <c r="A1" s="80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2"/>
      <c r="L1" s="3"/>
      <c r="M1" s="3"/>
      <c r="N1" s="3"/>
      <c r="O1" s="3"/>
    </row>
    <row r="2" spans="1:15" ht="16.5" thickBot="1">
      <c r="A2" s="43" t="s">
        <v>10</v>
      </c>
      <c r="B2" s="45" t="s">
        <v>0</v>
      </c>
      <c r="C2" s="83" t="s">
        <v>1</v>
      </c>
      <c r="D2" s="84"/>
      <c r="E2" s="85"/>
      <c r="F2" s="83" t="s">
        <v>2</v>
      </c>
      <c r="G2" s="84"/>
      <c r="H2" s="85"/>
      <c r="I2" s="86" t="s">
        <v>3</v>
      </c>
      <c r="J2" s="84"/>
      <c r="K2" s="85"/>
    </row>
    <row r="3" spans="1:15" s="2" customFormat="1" ht="36.75" customHeight="1" thickBot="1">
      <c r="A3" s="44"/>
      <c r="B3" s="46"/>
      <c r="C3" s="7" t="s">
        <v>4</v>
      </c>
      <c r="D3" s="50" t="s">
        <v>5</v>
      </c>
      <c r="E3" s="9" t="s">
        <v>6</v>
      </c>
      <c r="F3" s="58" t="s">
        <v>5</v>
      </c>
      <c r="G3" s="8" t="s">
        <v>6</v>
      </c>
      <c r="H3" s="9" t="s">
        <v>4</v>
      </c>
      <c r="I3" s="26" t="s">
        <v>6</v>
      </c>
      <c r="J3" s="50" t="s">
        <v>5</v>
      </c>
      <c r="K3" s="9" t="s">
        <v>4</v>
      </c>
    </row>
    <row r="4" spans="1:15" ht="16.5" thickBot="1">
      <c r="A4" s="89" t="s">
        <v>7</v>
      </c>
      <c r="B4" s="90"/>
      <c r="C4" s="5">
        <v>484380</v>
      </c>
      <c r="D4" s="51">
        <v>386110</v>
      </c>
      <c r="E4" s="11">
        <v>498269</v>
      </c>
      <c r="F4" s="59">
        <v>572295</v>
      </c>
      <c r="G4" s="6">
        <v>572427</v>
      </c>
      <c r="H4" s="11">
        <v>572359</v>
      </c>
      <c r="I4" s="27">
        <v>572432</v>
      </c>
      <c r="J4" s="51">
        <v>572346</v>
      </c>
      <c r="K4" s="11">
        <v>572329</v>
      </c>
    </row>
    <row r="5" spans="1:15" ht="15.75" thickBot="1">
      <c r="A5" s="87" t="s">
        <v>8</v>
      </c>
      <c r="B5" s="88"/>
      <c r="C5" s="30">
        <v>30</v>
      </c>
      <c r="D5" s="52">
        <v>1</v>
      </c>
      <c r="E5" s="13">
        <v>1</v>
      </c>
      <c r="F5" s="60">
        <v>20</v>
      </c>
      <c r="G5" s="12">
        <v>1</v>
      </c>
      <c r="H5" s="13">
        <v>30</v>
      </c>
      <c r="I5" s="28">
        <v>1</v>
      </c>
      <c r="J5" s="52">
        <v>20</v>
      </c>
      <c r="K5" s="13">
        <v>15</v>
      </c>
    </row>
    <row r="6" spans="1:15" ht="15.75" hidden="1" thickBot="1">
      <c r="A6" s="75">
        <v>2009</v>
      </c>
      <c r="B6" s="23" t="s">
        <v>11</v>
      </c>
      <c r="C6" s="31">
        <v>4050</v>
      </c>
      <c r="D6" s="53">
        <v>90</v>
      </c>
      <c r="E6" s="22">
        <v>5450</v>
      </c>
      <c r="F6" s="61">
        <v>100</v>
      </c>
      <c r="G6" s="21">
        <v>3300</v>
      </c>
      <c r="H6" s="22">
        <v>3735</v>
      </c>
      <c r="I6" s="29">
        <v>4300</v>
      </c>
      <c r="J6" s="53">
        <v>150</v>
      </c>
      <c r="K6" s="22">
        <v>3075</v>
      </c>
    </row>
    <row r="7" spans="1:15" ht="15.75" hidden="1" thickBot="1">
      <c r="A7" s="76"/>
      <c r="B7" s="24" t="s">
        <v>12</v>
      </c>
      <c r="C7" s="32">
        <v>3988</v>
      </c>
      <c r="D7" s="54">
        <v>93</v>
      </c>
      <c r="E7" s="17">
        <v>5532</v>
      </c>
      <c r="F7" s="62">
        <v>89</v>
      </c>
      <c r="G7" s="4">
        <v>3319</v>
      </c>
      <c r="H7" s="17">
        <v>3701</v>
      </c>
      <c r="I7" s="15">
        <v>5413</v>
      </c>
      <c r="J7" s="54">
        <v>156</v>
      </c>
      <c r="K7" s="17">
        <v>3097</v>
      </c>
    </row>
    <row r="8" spans="1:15" ht="15.75" hidden="1" thickBot="1">
      <c r="A8" s="77"/>
      <c r="B8" s="25" t="s">
        <v>13</v>
      </c>
      <c r="C8" s="33">
        <v>6120</v>
      </c>
      <c r="D8" s="55">
        <v>560</v>
      </c>
      <c r="E8" s="34">
        <v>7912</v>
      </c>
      <c r="F8" s="63">
        <v>824</v>
      </c>
      <c r="G8" s="19">
        <v>4896</v>
      </c>
      <c r="H8" s="20">
        <v>5666</v>
      </c>
      <c r="I8" s="18">
        <v>5969</v>
      </c>
      <c r="J8" s="55">
        <v>17</v>
      </c>
      <c r="K8" s="20">
        <v>4710</v>
      </c>
    </row>
    <row r="9" spans="1:15" ht="15.75" hidden="1" thickBot="1">
      <c r="A9" s="75">
        <v>2010</v>
      </c>
      <c r="B9" s="23" t="s">
        <v>14</v>
      </c>
      <c r="C9" s="36"/>
      <c r="D9" s="37"/>
      <c r="E9" s="38"/>
      <c r="F9" s="36"/>
      <c r="G9" s="37"/>
      <c r="H9" s="38"/>
      <c r="I9" s="39"/>
      <c r="J9" s="37"/>
      <c r="K9" s="38"/>
    </row>
    <row r="10" spans="1:15" ht="15.75" hidden="1" thickBot="1">
      <c r="A10" s="76"/>
      <c r="B10" s="24" t="s">
        <v>15</v>
      </c>
      <c r="C10" s="32">
        <v>5479</v>
      </c>
      <c r="D10" s="54">
        <v>950</v>
      </c>
      <c r="E10" s="17">
        <v>8164</v>
      </c>
      <c r="F10" s="62">
        <v>904</v>
      </c>
      <c r="G10" s="4">
        <v>5074</v>
      </c>
      <c r="H10" s="17">
        <v>5632</v>
      </c>
      <c r="I10" s="15">
        <v>6169</v>
      </c>
      <c r="J10" s="54">
        <v>17</v>
      </c>
      <c r="K10" s="17">
        <v>4844</v>
      </c>
    </row>
    <row r="11" spans="1:15" ht="15.75" hidden="1" thickBot="1">
      <c r="A11" s="76"/>
      <c r="B11" s="24" t="s">
        <v>16</v>
      </c>
      <c r="C11" s="32">
        <v>4035</v>
      </c>
      <c r="D11" s="54">
        <v>483</v>
      </c>
      <c r="E11" s="17">
        <v>6772</v>
      </c>
      <c r="F11" s="62">
        <v>624</v>
      </c>
      <c r="G11" s="4">
        <v>3767</v>
      </c>
      <c r="H11" s="17">
        <v>4100</v>
      </c>
      <c r="I11" s="15">
        <v>4771</v>
      </c>
      <c r="J11" s="54">
        <v>0</v>
      </c>
      <c r="K11" s="17">
        <v>3775</v>
      </c>
    </row>
    <row r="12" spans="1:15" ht="15.75" hidden="1" thickBot="1">
      <c r="A12" s="76"/>
      <c r="B12" s="24" t="s">
        <v>17</v>
      </c>
      <c r="C12" s="32">
        <v>4198</v>
      </c>
      <c r="D12" s="54">
        <v>294</v>
      </c>
      <c r="E12" s="17">
        <v>6323</v>
      </c>
      <c r="F12" s="62">
        <v>475</v>
      </c>
      <c r="G12" s="4">
        <v>3727</v>
      </c>
      <c r="H12" s="17">
        <v>4401</v>
      </c>
      <c r="I12" s="15">
        <v>4920</v>
      </c>
      <c r="J12" s="54">
        <v>0</v>
      </c>
      <c r="K12" s="17">
        <v>4005</v>
      </c>
    </row>
    <row r="13" spans="1:15" ht="15.75" hidden="1" thickBot="1">
      <c r="A13" s="76"/>
      <c r="B13" s="24" t="s">
        <v>18</v>
      </c>
      <c r="C13" s="32">
        <v>2813</v>
      </c>
      <c r="D13" s="54">
        <v>167</v>
      </c>
      <c r="E13" s="17">
        <v>4236</v>
      </c>
      <c r="F13" s="62">
        <v>473</v>
      </c>
      <c r="G13" s="4">
        <v>3237</v>
      </c>
      <c r="H13" s="17">
        <v>3128</v>
      </c>
      <c r="I13" s="15">
        <v>3449</v>
      </c>
      <c r="J13" s="54">
        <v>0</v>
      </c>
      <c r="K13" s="17">
        <v>2709</v>
      </c>
    </row>
    <row r="14" spans="1:15" ht="15.75" hidden="1" thickBot="1">
      <c r="A14" s="76"/>
      <c r="B14" s="24" t="s">
        <v>19</v>
      </c>
      <c r="C14" s="32">
        <v>3352</v>
      </c>
      <c r="D14" s="54">
        <v>127</v>
      </c>
      <c r="E14" s="17">
        <v>5079</v>
      </c>
      <c r="F14" s="62">
        <v>723</v>
      </c>
      <c r="G14" s="4">
        <v>4399</v>
      </c>
      <c r="H14" s="17">
        <v>3758</v>
      </c>
      <c r="I14" s="15">
        <v>4141</v>
      </c>
      <c r="J14" s="54">
        <v>29</v>
      </c>
      <c r="K14" s="17">
        <v>3820</v>
      </c>
    </row>
    <row r="15" spans="1:15" ht="15.75" hidden="1" thickBot="1">
      <c r="A15" s="76"/>
      <c r="B15" s="24" t="s">
        <v>20</v>
      </c>
      <c r="C15" s="32">
        <v>3103</v>
      </c>
      <c r="D15" s="54">
        <v>18</v>
      </c>
      <c r="E15" s="17">
        <v>5037</v>
      </c>
      <c r="F15" s="62">
        <v>568</v>
      </c>
      <c r="G15" s="4">
        <v>3568</v>
      </c>
      <c r="H15" s="17">
        <v>3728</v>
      </c>
      <c r="I15" s="15">
        <v>3789</v>
      </c>
      <c r="J15" s="54">
        <v>39</v>
      </c>
      <c r="K15" s="17">
        <v>3294</v>
      </c>
    </row>
    <row r="16" spans="1:15" ht="15.75" hidden="1" thickBot="1">
      <c r="A16" s="76"/>
      <c r="B16" s="24" t="s">
        <v>21</v>
      </c>
      <c r="C16" s="32">
        <v>3127</v>
      </c>
      <c r="D16" s="54">
        <v>20</v>
      </c>
      <c r="E16" s="17">
        <v>5388</v>
      </c>
      <c r="F16" s="62">
        <v>658</v>
      </c>
      <c r="G16" s="4">
        <v>3854</v>
      </c>
      <c r="H16" s="17">
        <v>3864</v>
      </c>
      <c r="I16" s="15">
        <v>3996</v>
      </c>
      <c r="J16" s="54">
        <v>0</v>
      </c>
      <c r="K16" s="17">
        <v>3379</v>
      </c>
    </row>
    <row r="17" spans="1:11" ht="15.75" hidden="1" thickBot="1">
      <c r="A17" s="76"/>
      <c r="B17" s="24" t="s">
        <v>22</v>
      </c>
      <c r="C17" s="32">
        <v>3354</v>
      </c>
      <c r="D17" s="54">
        <v>65</v>
      </c>
      <c r="E17" s="17">
        <v>4729</v>
      </c>
      <c r="F17" s="62">
        <v>406</v>
      </c>
      <c r="G17" s="4">
        <v>4279</v>
      </c>
      <c r="H17" s="17">
        <v>4077</v>
      </c>
      <c r="I17" s="15">
        <v>3808</v>
      </c>
      <c r="J17" s="54">
        <v>60</v>
      </c>
      <c r="K17" s="17">
        <v>3220</v>
      </c>
    </row>
    <row r="18" spans="1:11" ht="15.75" hidden="1" thickBot="1">
      <c r="A18" s="76"/>
      <c r="B18" s="24" t="s">
        <v>11</v>
      </c>
      <c r="C18" s="32">
        <v>2975</v>
      </c>
      <c r="D18" s="54">
        <v>25</v>
      </c>
      <c r="E18" s="17">
        <v>4459</v>
      </c>
      <c r="F18" s="62">
        <v>769</v>
      </c>
      <c r="G18" s="4">
        <v>4420</v>
      </c>
      <c r="H18" s="17">
        <v>3866</v>
      </c>
      <c r="I18" s="15">
        <v>4166</v>
      </c>
      <c r="J18" s="54">
        <v>47</v>
      </c>
      <c r="K18" s="17">
        <v>3100</v>
      </c>
    </row>
    <row r="19" spans="1:11" ht="15.75" hidden="1" thickBot="1">
      <c r="A19" s="76"/>
      <c r="B19" s="24" t="s">
        <v>12</v>
      </c>
      <c r="C19" s="32">
        <v>3451</v>
      </c>
      <c r="D19" s="54">
        <v>247</v>
      </c>
      <c r="E19" s="17">
        <v>4823</v>
      </c>
      <c r="F19" s="62">
        <v>1667</v>
      </c>
      <c r="G19" s="4">
        <v>4479</v>
      </c>
      <c r="H19" s="17">
        <v>4133</v>
      </c>
      <c r="I19" s="15">
        <v>4478</v>
      </c>
      <c r="J19" s="54">
        <v>49</v>
      </c>
      <c r="K19" s="17">
        <v>3467</v>
      </c>
    </row>
    <row r="20" spans="1:11" ht="15.75" hidden="1" thickBot="1">
      <c r="A20" s="76"/>
      <c r="B20" s="25" t="s">
        <v>13</v>
      </c>
      <c r="C20" s="33">
        <v>2873</v>
      </c>
      <c r="D20" s="55">
        <v>2232</v>
      </c>
      <c r="E20" s="20">
        <v>3751</v>
      </c>
      <c r="F20" s="63">
        <v>2456</v>
      </c>
      <c r="G20" s="19">
        <v>3188</v>
      </c>
      <c r="H20" s="20">
        <v>3189</v>
      </c>
      <c r="I20" s="18">
        <v>3038</v>
      </c>
      <c r="J20" s="55">
        <v>41</v>
      </c>
      <c r="K20" s="20">
        <v>2707</v>
      </c>
    </row>
    <row r="21" spans="1:11" ht="15.75" hidden="1" thickBot="1">
      <c r="A21" s="75">
        <v>2011</v>
      </c>
      <c r="B21" s="23" t="s">
        <v>14</v>
      </c>
      <c r="C21" s="31">
        <v>4500</v>
      </c>
      <c r="D21" s="53">
        <v>3690</v>
      </c>
      <c r="E21" s="22">
        <v>5603</v>
      </c>
      <c r="F21" s="61">
        <v>3293</v>
      </c>
      <c r="G21" s="21">
        <v>5223</v>
      </c>
      <c r="H21" s="22">
        <v>4917</v>
      </c>
      <c r="I21" s="29">
        <v>5037</v>
      </c>
      <c r="J21" s="53">
        <v>244</v>
      </c>
      <c r="K21" s="22">
        <v>3796</v>
      </c>
    </row>
    <row r="22" spans="1:11" ht="15.75" hidden="1" thickBot="1">
      <c r="A22" s="76"/>
      <c r="B22" s="24" t="s">
        <v>15</v>
      </c>
      <c r="C22" s="32">
        <v>3631</v>
      </c>
      <c r="D22" s="54">
        <v>3088</v>
      </c>
      <c r="E22" s="17">
        <v>4359</v>
      </c>
      <c r="F22" s="62">
        <v>2674</v>
      </c>
      <c r="G22" s="4">
        <v>4231</v>
      </c>
      <c r="H22" s="17">
        <v>3681</v>
      </c>
      <c r="I22" s="15">
        <v>3858</v>
      </c>
      <c r="J22" s="54">
        <v>160</v>
      </c>
      <c r="K22" s="17">
        <v>2944</v>
      </c>
    </row>
    <row r="23" spans="1:11" ht="15.75" hidden="1" thickBot="1">
      <c r="A23" s="76"/>
      <c r="B23" s="24" t="s">
        <v>16</v>
      </c>
      <c r="C23" s="32">
        <v>3678</v>
      </c>
      <c r="D23" s="54">
        <v>3146</v>
      </c>
      <c r="E23" s="17">
        <v>4703</v>
      </c>
      <c r="F23" s="62">
        <v>2433</v>
      </c>
      <c r="G23" s="4">
        <v>4731</v>
      </c>
      <c r="H23" s="17">
        <v>3871</v>
      </c>
      <c r="I23" s="15">
        <v>4166</v>
      </c>
      <c r="J23" s="54">
        <v>273</v>
      </c>
      <c r="K23" s="17">
        <v>3252</v>
      </c>
    </row>
    <row r="24" spans="1:11" ht="15.75" hidden="1" thickBot="1">
      <c r="A24" s="76"/>
      <c r="B24" s="24" t="s">
        <v>17</v>
      </c>
      <c r="C24" s="32">
        <v>3590</v>
      </c>
      <c r="D24" s="54">
        <v>3116</v>
      </c>
      <c r="E24" s="17">
        <v>4987</v>
      </c>
      <c r="F24" s="62">
        <v>2678</v>
      </c>
      <c r="G24" s="4">
        <v>4938</v>
      </c>
      <c r="H24" s="17">
        <v>3955</v>
      </c>
      <c r="I24" s="15">
        <v>4149</v>
      </c>
      <c r="J24" s="54">
        <v>235</v>
      </c>
      <c r="K24" s="17">
        <v>3209</v>
      </c>
    </row>
    <row r="25" spans="1:11" ht="15.75" hidden="1" thickBot="1">
      <c r="A25" s="76"/>
      <c r="B25" s="24" t="s">
        <v>18</v>
      </c>
      <c r="C25" s="32">
        <v>3466</v>
      </c>
      <c r="D25" s="54">
        <v>3603</v>
      </c>
      <c r="E25" s="17">
        <v>4886</v>
      </c>
      <c r="F25" s="62">
        <v>2969</v>
      </c>
      <c r="G25" s="4">
        <v>5190</v>
      </c>
      <c r="H25" s="17">
        <v>4120</v>
      </c>
      <c r="I25" s="15">
        <v>4311</v>
      </c>
      <c r="J25" s="54">
        <v>255</v>
      </c>
      <c r="K25" s="17">
        <v>3544</v>
      </c>
    </row>
    <row r="26" spans="1:11" ht="15.75" hidden="1" thickBot="1">
      <c r="A26" s="76"/>
      <c r="B26" s="24" t="s">
        <v>19</v>
      </c>
      <c r="C26" s="32">
        <v>3073</v>
      </c>
      <c r="D26" s="54">
        <v>3916</v>
      </c>
      <c r="E26" s="17">
        <v>4815</v>
      </c>
      <c r="F26" s="62">
        <v>3122</v>
      </c>
      <c r="G26" s="4">
        <v>4827</v>
      </c>
      <c r="H26" s="17">
        <v>3975</v>
      </c>
      <c r="I26" s="15">
        <v>4018</v>
      </c>
      <c r="J26" s="54">
        <v>217</v>
      </c>
      <c r="K26" s="17">
        <v>3203</v>
      </c>
    </row>
    <row r="27" spans="1:11" ht="15.75" hidden="1" thickBot="1">
      <c r="A27" s="76"/>
      <c r="B27" s="24" t="s">
        <v>20</v>
      </c>
      <c r="C27" s="32">
        <v>2967</v>
      </c>
      <c r="D27" s="54">
        <v>4273</v>
      </c>
      <c r="E27" s="17">
        <v>4553</v>
      </c>
      <c r="F27" s="62">
        <v>2924</v>
      </c>
      <c r="G27" s="4">
        <v>4563</v>
      </c>
      <c r="H27" s="17">
        <v>3868</v>
      </c>
      <c r="I27" s="15">
        <v>3952</v>
      </c>
      <c r="J27" s="54">
        <v>196</v>
      </c>
      <c r="K27" s="17">
        <v>3209</v>
      </c>
    </row>
    <row r="28" spans="1:11" ht="15.75" hidden="1" thickBot="1">
      <c r="A28" s="76"/>
      <c r="B28" s="24" t="s">
        <v>21</v>
      </c>
      <c r="C28" s="32">
        <v>3395</v>
      </c>
      <c r="D28" s="54">
        <v>4735</v>
      </c>
      <c r="E28" s="17">
        <v>5123</v>
      </c>
      <c r="F28" s="62">
        <v>2799</v>
      </c>
      <c r="G28" s="4">
        <v>4875</v>
      </c>
      <c r="H28" s="17">
        <v>4496</v>
      </c>
      <c r="I28" s="15">
        <v>4192</v>
      </c>
      <c r="J28" s="54">
        <v>335</v>
      </c>
      <c r="K28" s="17">
        <v>3736</v>
      </c>
    </row>
    <row r="29" spans="1:11" ht="15.75" hidden="1" thickBot="1">
      <c r="A29" s="76"/>
      <c r="B29" s="24" t="s">
        <v>22</v>
      </c>
      <c r="C29" s="32">
        <v>2942</v>
      </c>
      <c r="D29" s="54">
        <v>3752</v>
      </c>
      <c r="E29" s="17">
        <v>4559</v>
      </c>
      <c r="F29" s="62">
        <v>2488</v>
      </c>
      <c r="G29" s="4">
        <v>3886</v>
      </c>
      <c r="H29" s="17">
        <v>4287</v>
      </c>
      <c r="I29" s="15">
        <v>3544</v>
      </c>
      <c r="J29" s="54">
        <v>448</v>
      </c>
      <c r="K29" s="17">
        <v>3188</v>
      </c>
    </row>
    <row r="30" spans="1:11" ht="15.75" hidden="1" thickBot="1">
      <c r="A30" s="76"/>
      <c r="B30" s="24" t="s">
        <v>11</v>
      </c>
      <c r="C30" s="32">
        <v>3128</v>
      </c>
      <c r="D30" s="54">
        <v>3484</v>
      </c>
      <c r="E30" s="17">
        <v>4807</v>
      </c>
      <c r="F30" s="62">
        <v>1255</v>
      </c>
      <c r="G30" s="4">
        <v>5095</v>
      </c>
      <c r="H30" s="17">
        <v>4095</v>
      </c>
      <c r="I30" s="15">
        <v>3623</v>
      </c>
      <c r="J30" s="54">
        <v>587</v>
      </c>
      <c r="K30" s="17">
        <v>3159</v>
      </c>
    </row>
    <row r="31" spans="1:11" ht="15.75" hidden="1" thickBot="1">
      <c r="A31" s="76"/>
      <c r="B31" s="24" t="s">
        <v>12</v>
      </c>
      <c r="C31" s="32">
        <v>3127</v>
      </c>
      <c r="D31" s="54">
        <v>3176</v>
      </c>
      <c r="E31" s="17">
        <v>4950</v>
      </c>
      <c r="F31" s="62">
        <v>1012</v>
      </c>
      <c r="G31" s="4">
        <v>5276</v>
      </c>
      <c r="H31" s="17">
        <v>4458</v>
      </c>
      <c r="I31" s="15">
        <v>3893</v>
      </c>
      <c r="J31" s="54">
        <v>624</v>
      </c>
      <c r="K31" s="17">
        <v>2922</v>
      </c>
    </row>
    <row r="32" spans="1:11" ht="15.75" hidden="1" thickBot="1">
      <c r="A32" s="77"/>
      <c r="B32" s="25" t="s">
        <v>13</v>
      </c>
      <c r="C32" s="33">
        <v>2846</v>
      </c>
      <c r="D32" s="55">
        <v>3024</v>
      </c>
      <c r="E32" s="20">
        <v>4595</v>
      </c>
      <c r="F32" s="63">
        <v>1315</v>
      </c>
      <c r="G32" s="19">
        <v>4286</v>
      </c>
      <c r="H32" s="20">
        <v>4020</v>
      </c>
      <c r="I32" s="18">
        <v>3570</v>
      </c>
      <c r="J32" s="55">
        <v>513</v>
      </c>
      <c r="K32" s="20">
        <v>2496</v>
      </c>
    </row>
    <row r="33" spans="1:11" ht="15.75" hidden="1" thickBot="1">
      <c r="A33" s="75">
        <v>2012</v>
      </c>
      <c r="B33" s="40" t="s">
        <v>14</v>
      </c>
      <c r="C33" s="35">
        <v>3299</v>
      </c>
      <c r="D33" s="56">
        <v>3673</v>
      </c>
      <c r="E33" s="16">
        <v>5309</v>
      </c>
      <c r="F33" s="64">
        <v>1270</v>
      </c>
      <c r="G33" s="10">
        <v>6031</v>
      </c>
      <c r="H33" s="16">
        <v>4604</v>
      </c>
      <c r="I33" s="14">
        <v>4243</v>
      </c>
      <c r="J33" s="56">
        <v>508</v>
      </c>
      <c r="K33" s="16">
        <v>2991</v>
      </c>
    </row>
    <row r="34" spans="1:11" ht="15.75" hidden="1" thickBot="1">
      <c r="A34" s="76"/>
      <c r="B34" s="41" t="s">
        <v>15</v>
      </c>
      <c r="C34" s="32">
        <v>2847</v>
      </c>
      <c r="D34" s="54">
        <v>3138</v>
      </c>
      <c r="E34" s="17">
        <v>4569</v>
      </c>
      <c r="F34" s="62">
        <v>1587</v>
      </c>
      <c r="G34" s="4">
        <v>3155</v>
      </c>
      <c r="H34" s="17">
        <v>3969</v>
      </c>
      <c r="I34" s="15">
        <v>3520</v>
      </c>
      <c r="J34" s="54">
        <v>532</v>
      </c>
      <c r="K34" s="17">
        <v>2506</v>
      </c>
    </row>
    <row r="35" spans="1:11" ht="15.75" hidden="1" thickBot="1">
      <c r="A35" s="76"/>
      <c r="B35" s="41" t="s">
        <v>16</v>
      </c>
      <c r="C35" s="32">
        <v>2588</v>
      </c>
      <c r="D35" s="54">
        <v>4313</v>
      </c>
      <c r="E35" s="17">
        <v>5187</v>
      </c>
      <c r="F35" s="62">
        <v>1613</v>
      </c>
      <c r="G35" s="4">
        <v>3608</v>
      </c>
      <c r="H35" s="17">
        <v>4459</v>
      </c>
      <c r="I35" s="15">
        <v>3551</v>
      </c>
      <c r="J35" s="54">
        <v>483</v>
      </c>
      <c r="K35" s="17">
        <v>2827</v>
      </c>
    </row>
    <row r="36" spans="1:11" ht="15.75" hidden="1" thickBot="1">
      <c r="A36" s="76"/>
      <c r="B36" s="41" t="s">
        <v>17</v>
      </c>
      <c r="C36" s="32">
        <v>2296</v>
      </c>
      <c r="D36" s="54">
        <v>4439</v>
      </c>
      <c r="E36" s="17">
        <v>4966</v>
      </c>
      <c r="F36" s="62">
        <v>1569</v>
      </c>
      <c r="G36" s="4">
        <v>3426</v>
      </c>
      <c r="H36" s="17">
        <v>4213</v>
      </c>
      <c r="I36" s="15">
        <v>3366</v>
      </c>
      <c r="J36" s="54">
        <v>455</v>
      </c>
      <c r="K36" s="17">
        <v>2879</v>
      </c>
    </row>
    <row r="37" spans="1:11" ht="15.75" hidden="1" thickBot="1">
      <c r="A37" s="76"/>
      <c r="B37" s="41" t="s">
        <v>18</v>
      </c>
      <c r="C37" s="32">
        <v>2393</v>
      </c>
      <c r="D37" s="54">
        <v>5450</v>
      </c>
      <c r="E37" s="17">
        <v>5376</v>
      </c>
      <c r="F37" s="62">
        <v>1645</v>
      </c>
      <c r="G37" s="4">
        <v>3799</v>
      </c>
      <c r="H37" s="17">
        <v>4533</v>
      </c>
      <c r="I37" s="15">
        <v>3651</v>
      </c>
      <c r="J37" s="54">
        <v>426</v>
      </c>
      <c r="K37" s="17">
        <v>3051</v>
      </c>
    </row>
    <row r="38" spans="1:11" ht="15.75" hidden="1" thickBot="1">
      <c r="A38" s="76"/>
      <c r="B38" s="41" t="s">
        <v>19</v>
      </c>
      <c r="C38" s="32">
        <v>1924</v>
      </c>
      <c r="D38" s="54">
        <v>5022</v>
      </c>
      <c r="E38" s="17">
        <v>4844</v>
      </c>
      <c r="F38" s="62">
        <v>1060</v>
      </c>
      <c r="G38" s="4">
        <v>3016</v>
      </c>
      <c r="H38" s="17">
        <v>3683</v>
      </c>
      <c r="I38" s="15">
        <v>3055</v>
      </c>
      <c r="J38" s="54">
        <v>361</v>
      </c>
      <c r="K38" s="17">
        <v>2307</v>
      </c>
    </row>
    <row r="39" spans="1:11" ht="15.75" hidden="1" thickBot="1">
      <c r="A39" s="76"/>
      <c r="B39" s="41" t="s">
        <v>20</v>
      </c>
      <c r="C39" s="32">
        <v>2087</v>
      </c>
      <c r="D39" s="54">
        <v>5952</v>
      </c>
      <c r="E39" s="17">
        <v>5550</v>
      </c>
      <c r="F39" s="62">
        <v>1021</v>
      </c>
      <c r="G39" s="4">
        <v>3406</v>
      </c>
      <c r="H39" s="17">
        <v>4073</v>
      </c>
      <c r="I39" s="15">
        <v>3325</v>
      </c>
      <c r="J39" s="54">
        <v>430</v>
      </c>
      <c r="K39" s="17">
        <v>2603</v>
      </c>
    </row>
    <row r="40" spans="1:11" ht="15.75" hidden="1" thickBot="1">
      <c r="A40" s="76"/>
      <c r="B40" s="41" t="s">
        <v>21</v>
      </c>
      <c r="C40" s="32">
        <v>2385</v>
      </c>
      <c r="D40" s="54">
        <v>6274</v>
      </c>
      <c r="E40" s="17">
        <v>6083</v>
      </c>
      <c r="F40" s="62">
        <v>1025</v>
      </c>
      <c r="G40" s="4">
        <v>3661</v>
      </c>
      <c r="H40" s="17">
        <v>4428</v>
      </c>
      <c r="I40" s="15">
        <v>3590</v>
      </c>
      <c r="J40" s="54">
        <v>525</v>
      </c>
      <c r="K40" s="17">
        <v>3029</v>
      </c>
    </row>
    <row r="41" spans="1:11" ht="15.75" hidden="1" thickBot="1">
      <c r="A41" s="76"/>
      <c r="B41" s="41" t="s">
        <v>22</v>
      </c>
      <c r="C41" s="32">
        <v>2128</v>
      </c>
      <c r="D41" s="54">
        <v>4582</v>
      </c>
      <c r="E41" s="17">
        <v>5086</v>
      </c>
      <c r="F41" s="62">
        <v>939</v>
      </c>
      <c r="G41" s="4">
        <v>3266</v>
      </c>
      <c r="H41" s="17">
        <v>3961</v>
      </c>
      <c r="I41" s="15">
        <v>3028</v>
      </c>
      <c r="J41" s="54">
        <v>427</v>
      </c>
      <c r="K41" s="17">
        <v>2913</v>
      </c>
    </row>
    <row r="42" spans="1:11" ht="15.75" hidden="1" thickBot="1">
      <c r="A42" s="76"/>
      <c r="B42" s="41" t="s">
        <v>11</v>
      </c>
      <c r="C42" s="32">
        <v>2381</v>
      </c>
      <c r="D42" s="54">
        <v>5070</v>
      </c>
      <c r="E42" s="17">
        <v>5468</v>
      </c>
      <c r="F42" s="62">
        <v>1078.4000000000001</v>
      </c>
      <c r="G42" s="4">
        <v>3486</v>
      </c>
      <c r="H42" s="17">
        <v>4469</v>
      </c>
      <c r="I42" s="15">
        <v>3251</v>
      </c>
      <c r="J42" s="54">
        <v>88</v>
      </c>
      <c r="K42" s="17">
        <v>2928</v>
      </c>
    </row>
    <row r="43" spans="1:11" ht="15.75" hidden="1" thickBot="1">
      <c r="A43" s="76"/>
      <c r="B43" s="41" t="s">
        <v>12</v>
      </c>
      <c r="C43" s="32">
        <v>2492</v>
      </c>
      <c r="D43" s="54">
        <v>5147</v>
      </c>
      <c r="E43" s="17">
        <v>5594</v>
      </c>
      <c r="F43" s="62">
        <v>1159</v>
      </c>
      <c r="G43" s="4">
        <v>3633</v>
      </c>
      <c r="H43" s="17">
        <v>3603</v>
      </c>
      <c r="I43" s="15">
        <v>3326</v>
      </c>
      <c r="J43" s="54">
        <v>445</v>
      </c>
      <c r="K43" s="17">
        <v>2842</v>
      </c>
    </row>
    <row r="44" spans="1:11" ht="15.75" hidden="1" thickBot="1">
      <c r="A44" s="77"/>
      <c r="B44" s="42" t="s">
        <v>13</v>
      </c>
      <c r="C44" s="33">
        <v>2177</v>
      </c>
      <c r="D44" s="55">
        <v>4274</v>
      </c>
      <c r="E44" s="20">
        <v>4413</v>
      </c>
      <c r="F44" s="63">
        <v>1336</v>
      </c>
      <c r="G44" s="19">
        <v>2898</v>
      </c>
      <c r="H44" s="20">
        <v>2579</v>
      </c>
      <c r="I44" s="18">
        <v>2729</v>
      </c>
      <c r="J44" s="55">
        <v>103</v>
      </c>
      <c r="K44" s="20">
        <v>2312</v>
      </c>
    </row>
    <row r="45" spans="1:11" ht="15.75" hidden="1" thickBot="1">
      <c r="A45" s="75">
        <v>2013</v>
      </c>
      <c r="B45" s="40" t="s">
        <v>14</v>
      </c>
      <c r="C45" s="35">
        <v>2608</v>
      </c>
      <c r="D45" s="56">
        <v>5401</v>
      </c>
      <c r="E45" s="16">
        <v>5643</v>
      </c>
      <c r="F45" s="64">
        <v>959</v>
      </c>
      <c r="G45" s="10">
        <v>3917</v>
      </c>
      <c r="H45" s="16">
        <v>3077</v>
      </c>
      <c r="I45" s="14">
        <v>3654</v>
      </c>
      <c r="J45" s="56">
        <v>144</v>
      </c>
      <c r="K45" s="16">
        <v>2948</v>
      </c>
    </row>
    <row r="46" spans="1:11" ht="15.75" hidden="1" thickBot="1">
      <c r="A46" s="76"/>
      <c r="B46" s="41" t="s">
        <v>15</v>
      </c>
      <c r="C46" s="35">
        <v>2156</v>
      </c>
      <c r="D46" s="56">
        <v>4707</v>
      </c>
      <c r="E46" s="16">
        <v>4596</v>
      </c>
      <c r="F46" s="64">
        <v>1047</v>
      </c>
      <c r="G46" s="10">
        <v>3219</v>
      </c>
      <c r="H46" s="16">
        <v>2478</v>
      </c>
      <c r="I46" s="14">
        <v>3012</v>
      </c>
      <c r="J46" s="56">
        <v>143</v>
      </c>
      <c r="K46" s="16">
        <v>2499</v>
      </c>
    </row>
    <row r="47" spans="1:11" ht="15.75" hidden="1" thickBot="1">
      <c r="A47" s="76"/>
      <c r="B47" s="41" t="s">
        <v>16</v>
      </c>
      <c r="C47" s="32">
        <v>2674</v>
      </c>
      <c r="D47" s="54">
        <v>5203</v>
      </c>
      <c r="E47" s="17">
        <v>4981</v>
      </c>
      <c r="F47" s="62">
        <v>1210</v>
      </c>
      <c r="G47" s="4">
        <v>3543</v>
      </c>
      <c r="H47" s="17">
        <v>2693</v>
      </c>
      <c r="I47" s="15">
        <v>3308</v>
      </c>
      <c r="J47" s="54">
        <v>9</v>
      </c>
      <c r="K47" s="17">
        <v>2823</v>
      </c>
    </row>
    <row r="48" spans="1:11" ht="15.75" hidden="1" thickBot="1">
      <c r="A48" s="76"/>
      <c r="B48" s="41" t="s">
        <v>17</v>
      </c>
      <c r="C48" s="32">
        <v>2558</v>
      </c>
      <c r="D48" s="54">
        <v>5148</v>
      </c>
      <c r="E48" s="17">
        <v>4525</v>
      </c>
      <c r="F48" s="62">
        <v>1196</v>
      </c>
      <c r="G48" s="4">
        <v>3455</v>
      </c>
      <c r="H48" s="17">
        <v>2640</v>
      </c>
      <c r="I48" s="15">
        <v>3000</v>
      </c>
      <c r="J48" s="54">
        <v>47</v>
      </c>
      <c r="K48" s="17">
        <v>2635</v>
      </c>
    </row>
    <row r="49" spans="1:15" ht="15.75" hidden="1" thickBot="1">
      <c r="A49" s="76"/>
      <c r="B49" s="41" t="s">
        <v>18</v>
      </c>
      <c r="C49" s="32">
        <v>3097</v>
      </c>
      <c r="D49" s="54">
        <v>6908</v>
      </c>
      <c r="E49" s="17">
        <v>5572</v>
      </c>
      <c r="F49" s="62">
        <v>817</v>
      </c>
      <c r="G49" s="4">
        <v>4349</v>
      </c>
      <c r="H49" s="17">
        <v>3365</v>
      </c>
      <c r="I49" s="15">
        <v>3603</v>
      </c>
      <c r="J49" s="54">
        <v>120</v>
      </c>
      <c r="K49" s="17">
        <v>3231</v>
      </c>
    </row>
    <row r="50" spans="1:15" ht="15.75" hidden="1" thickBot="1">
      <c r="A50" s="76"/>
      <c r="B50" s="41" t="s">
        <v>19</v>
      </c>
      <c r="C50" s="32">
        <v>2326</v>
      </c>
      <c r="D50" s="54">
        <v>5906</v>
      </c>
      <c r="E50" s="17">
        <v>4248</v>
      </c>
      <c r="F50" s="62">
        <v>753</v>
      </c>
      <c r="G50" s="4">
        <v>3197</v>
      </c>
      <c r="H50" s="17">
        <v>2461</v>
      </c>
      <c r="I50" s="15">
        <v>3172</v>
      </c>
      <c r="J50" s="54">
        <v>72</v>
      </c>
      <c r="K50" s="17">
        <v>2182</v>
      </c>
    </row>
    <row r="51" spans="1:15" ht="15.75" hidden="1" thickBot="1">
      <c r="A51" s="76"/>
      <c r="B51" s="41" t="s">
        <v>20</v>
      </c>
      <c r="C51" s="32">
        <v>2636</v>
      </c>
      <c r="D51" s="54">
        <v>5962</v>
      </c>
      <c r="E51" s="17">
        <v>5077</v>
      </c>
      <c r="F51" s="62">
        <v>1056</v>
      </c>
      <c r="G51" s="4">
        <v>3688</v>
      </c>
      <c r="H51" s="17">
        <v>2759</v>
      </c>
      <c r="I51" s="15">
        <v>3650</v>
      </c>
      <c r="J51" s="54">
        <v>75</v>
      </c>
      <c r="K51" s="17">
        <v>2396</v>
      </c>
    </row>
    <row r="52" spans="1:15" ht="15.75" hidden="1" thickBot="1">
      <c r="A52" s="76"/>
      <c r="B52" s="41" t="s">
        <v>21</v>
      </c>
      <c r="C52" s="32">
        <v>2733</v>
      </c>
      <c r="D52" s="54">
        <v>6559</v>
      </c>
      <c r="E52" s="17">
        <v>5362</v>
      </c>
      <c r="F52" s="62">
        <v>483</v>
      </c>
      <c r="G52" s="4">
        <v>3626</v>
      </c>
      <c r="H52" s="17">
        <v>2678</v>
      </c>
      <c r="I52" s="15">
        <v>3530</v>
      </c>
      <c r="J52" s="54">
        <v>48</v>
      </c>
      <c r="K52" s="17">
        <v>2513</v>
      </c>
    </row>
    <row r="53" spans="1:15" ht="15.75" hidden="1" thickBot="1">
      <c r="A53" s="76"/>
      <c r="B53" s="41" t="s">
        <v>22</v>
      </c>
      <c r="C53" s="32">
        <v>2674</v>
      </c>
      <c r="D53" s="54">
        <v>4997</v>
      </c>
      <c r="E53" s="17">
        <v>4224</v>
      </c>
      <c r="F53" s="62">
        <v>490</v>
      </c>
      <c r="G53" s="4">
        <v>3314</v>
      </c>
      <c r="H53" s="17">
        <v>2603</v>
      </c>
      <c r="I53" s="15">
        <v>2678</v>
      </c>
      <c r="J53" s="54">
        <v>67</v>
      </c>
      <c r="K53" s="17">
        <v>2158</v>
      </c>
    </row>
    <row r="54" spans="1:15" ht="15.75" hidden="1" thickBot="1">
      <c r="A54" s="76"/>
      <c r="B54" s="41" t="s">
        <v>11</v>
      </c>
      <c r="C54" s="47">
        <v>2870</v>
      </c>
      <c r="D54" s="54">
        <v>5476</v>
      </c>
      <c r="E54" s="17">
        <v>4821</v>
      </c>
      <c r="F54" s="62">
        <v>833</v>
      </c>
      <c r="G54" s="4">
        <v>3919</v>
      </c>
      <c r="H54" s="17">
        <v>2805</v>
      </c>
      <c r="I54" s="15">
        <v>2902</v>
      </c>
      <c r="J54" s="54">
        <v>16</v>
      </c>
      <c r="K54" s="17">
        <v>2255</v>
      </c>
    </row>
    <row r="55" spans="1:15" ht="15.75" hidden="1" thickBot="1">
      <c r="A55" s="76"/>
      <c r="B55" s="41" t="s">
        <v>12</v>
      </c>
      <c r="C55" s="32">
        <v>2879</v>
      </c>
      <c r="D55" s="54">
        <v>5321</v>
      </c>
      <c r="E55" s="17">
        <v>4987</v>
      </c>
      <c r="F55" s="62">
        <v>655</v>
      </c>
      <c r="G55" s="4">
        <v>3883</v>
      </c>
      <c r="H55" s="17">
        <v>2970</v>
      </c>
      <c r="I55" s="15">
        <v>2802</v>
      </c>
      <c r="J55" s="54">
        <v>3</v>
      </c>
      <c r="K55" s="17">
        <v>2229</v>
      </c>
    </row>
    <row r="56" spans="1:15" ht="15.75" hidden="1" thickBot="1">
      <c r="A56" s="77"/>
      <c r="B56" s="42" t="s">
        <v>13</v>
      </c>
      <c r="C56" s="33">
        <v>2653</v>
      </c>
      <c r="D56" s="55">
        <v>4524</v>
      </c>
      <c r="E56" s="20">
        <v>3800</v>
      </c>
      <c r="F56" s="63">
        <v>496</v>
      </c>
      <c r="G56" s="19">
        <v>3509</v>
      </c>
      <c r="H56" s="20">
        <v>2617</v>
      </c>
      <c r="I56" s="18">
        <v>2525</v>
      </c>
      <c r="J56" s="55">
        <v>50</v>
      </c>
      <c r="K56" s="20">
        <v>2037</v>
      </c>
    </row>
    <row r="57" spans="1:15">
      <c r="A57" s="75">
        <v>2016</v>
      </c>
      <c r="B57" s="40" t="s">
        <v>14</v>
      </c>
      <c r="C57" s="35">
        <v>1514</v>
      </c>
      <c r="D57" s="56">
        <v>3695</v>
      </c>
      <c r="E57" s="16">
        <v>1322</v>
      </c>
      <c r="F57" s="64">
        <v>858</v>
      </c>
      <c r="G57" s="10">
        <v>2513</v>
      </c>
      <c r="H57" s="16">
        <v>2023</v>
      </c>
      <c r="I57" s="14">
        <v>885</v>
      </c>
      <c r="J57" s="56">
        <v>399</v>
      </c>
      <c r="K57" s="16">
        <v>1525</v>
      </c>
    </row>
    <row r="58" spans="1:15">
      <c r="A58" s="76"/>
      <c r="B58" s="41" t="s">
        <v>15</v>
      </c>
      <c r="C58" s="35">
        <v>1877</v>
      </c>
      <c r="D58" s="56">
        <v>5069</v>
      </c>
      <c r="E58" s="16">
        <v>2009</v>
      </c>
      <c r="F58" s="64">
        <v>1238</v>
      </c>
      <c r="G58" s="10">
        <v>3622</v>
      </c>
      <c r="H58" s="16">
        <v>2573</v>
      </c>
      <c r="I58" s="14">
        <v>1548</v>
      </c>
      <c r="J58" s="56">
        <v>83</v>
      </c>
      <c r="K58" s="16">
        <v>2203</v>
      </c>
    </row>
    <row r="59" spans="1:15">
      <c r="A59" s="76"/>
      <c r="B59" s="41" t="s">
        <v>16</v>
      </c>
      <c r="C59" s="32">
        <v>1838</v>
      </c>
      <c r="D59" s="54">
        <v>5302</v>
      </c>
      <c r="E59" s="17">
        <v>2195</v>
      </c>
      <c r="F59" s="62">
        <v>1281</v>
      </c>
      <c r="G59" s="4">
        <v>3800</v>
      </c>
      <c r="H59" s="17">
        <v>3177</v>
      </c>
      <c r="I59" s="15">
        <v>1420</v>
      </c>
      <c r="J59" s="54">
        <v>29</v>
      </c>
      <c r="K59" s="17">
        <v>2321</v>
      </c>
      <c r="O59" t="e">
        <f>#REF!+O62</f>
        <v>#REF!</v>
      </c>
    </row>
    <row r="60" spans="1:15">
      <c r="A60" s="76"/>
      <c r="B60" s="41" t="s">
        <v>17</v>
      </c>
      <c r="C60" s="32">
        <v>1978</v>
      </c>
      <c r="D60" s="54">
        <v>6120</v>
      </c>
      <c r="E60" s="17">
        <v>2129</v>
      </c>
      <c r="F60" s="62">
        <v>1623</v>
      </c>
      <c r="G60" s="4">
        <v>3373</v>
      </c>
      <c r="H60" s="17">
        <v>3190</v>
      </c>
      <c r="I60" s="15">
        <v>1528</v>
      </c>
      <c r="J60" s="54">
        <v>184</v>
      </c>
      <c r="K60" s="17">
        <v>2008</v>
      </c>
    </row>
    <row r="61" spans="1:15">
      <c r="A61" s="76"/>
      <c r="B61" s="41" t="s">
        <v>18</v>
      </c>
      <c r="C61" s="32">
        <v>1602</v>
      </c>
      <c r="D61" s="54">
        <v>5239</v>
      </c>
      <c r="E61" s="17">
        <v>1664</v>
      </c>
      <c r="F61" s="62">
        <v>850</v>
      </c>
      <c r="G61" s="4">
        <v>2865</v>
      </c>
      <c r="H61" s="17">
        <v>2388</v>
      </c>
      <c r="I61" s="15">
        <v>1331</v>
      </c>
      <c r="J61" s="54">
        <v>141</v>
      </c>
      <c r="K61" s="17">
        <v>1998</v>
      </c>
    </row>
    <row r="62" spans="1:15">
      <c r="A62" s="76"/>
      <c r="B62" s="41" t="s">
        <v>19</v>
      </c>
      <c r="C62" s="32">
        <v>1623</v>
      </c>
      <c r="D62" s="54">
        <v>6027</v>
      </c>
      <c r="E62" s="17">
        <v>1912</v>
      </c>
      <c r="F62" s="62">
        <v>631</v>
      </c>
      <c r="G62" s="4">
        <v>3186</v>
      </c>
      <c r="H62" s="17">
        <v>2477</v>
      </c>
      <c r="I62" s="15">
        <v>1390</v>
      </c>
      <c r="J62" s="54">
        <v>134</v>
      </c>
      <c r="K62" s="17">
        <v>2120</v>
      </c>
      <c r="N62">
        <v>141962</v>
      </c>
      <c r="O62">
        <f>(N62-24000)*3.18</f>
        <v>375119.16000000003</v>
      </c>
    </row>
    <row r="63" spans="1:15">
      <c r="A63" s="76"/>
      <c r="B63" s="41" t="s">
        <v>20</v>
      </c>
      <c r="C63" s="32">
        <v>1448</v>
      </c>
      <c r="D63" s="54">
        <v>6423</v>
      </c>
      <c r="E63" s="17">
        <v>1977</v>
      </c>
      <c r="F63" s="62">
        <v>713</v>
      </c>
      <c r="G63" s="4">
        <v>3225</v>
      </c>
      <c r="H63" s="17">
        <v>2459</v>
      </c>
      <c r="I63" s="15">
        <v>1379</v>
      </c>
      <c r="J63" s="54">
        <v>112</v>
      </c>
      <c r="K63" s="17">
        <v>2111</v>
      </c>
    </row>
    <row r="64" spans="1:15">
      <c r="A64" s="76"/>
      <c r="B64" s="41" t="s">
        <v>21</v>
      </c>
      <c r="C64" s="32">
        <v>1418</v>
      </c>
      <c r="D64" s="54">
        <v>6643</v>
      </c>
      <c r="E64" s="17">
        <v>1990</v>
      </c>
      <c r="F64" s="62">
        <v>503</v>
      </c>
      <c r="G64" s="4">
        <v>3187</v>
      </c>
      <c r="H64" s="17">
        <v>2659</v>
      </c>
      <c r="I64" s="15">
        <v>1521</v>
      </c>
      <c r="J64" s="54">
        <v>195</v>
      </c>
      <c r="K64" s="17">
        <v>2194</v>
      </c>
    </row>
    <row r="65" spans="1:20">
      <c r="A65" s="76"/>
      <c r="B65" s="41" t="s">
        <v>22</v>
      </c>
      <c r="C65" s="32">
        <v>1354</v>
      </c>
      <c r="D65" s="54">
        <v>4911</v>
      </c>
      <c r="E65" s="17">
        <v>1655</v>
      </c>
      <c r="F65" s="62">
        <v>827</v>
      </c>
      <c r="G65" s="4">
        <v>2825</v>
      </c>
      <c r="H65" s="17">
        <v>2376</v>
      </c>
      <c r="I65" s="15">
        <v>1405</v>
      </c>
      <c r="J65" s="54">
        <v>143</v>
      </c>
      <c r="K65" s="17">
        <v>1941</v>
      </c>
    </row>
    <row r="66" spans="1:20">
      <c r="A66" s="76"/>
      <c r="B66" s="41" t="s">
        <v>11</v>
      </c>
      <c r="C66" s="1">
        <v>1626</v>
      </c>
      <c r="D66" s="54">
        <v>5203</v>
      </c>
      <c r="E66" s="17">
        <v>1886</v>
      </c>
      <c r="F66" s="62">
        <v>818</v>
      </c>
      <c r="G66" s="4">
        <v>3297</v>
      </c>
      <c r="H66" s="17">
        <v>3159</v>
      </c>
      <c r="I66" s="15">
        <v>1202</v>
      </c>
      <c r="J66" s="54">
        <v>121</v>
      </c>
      <c r="K66" s="17">
        <v>2161</v>
      </c>
    </row>
    <row r="67" spans="1:20">
      <c r="A67" s="76"/>
      <c r="B67" s="41" t="s">
        <v>12</v>
      </c>
      <c r="C67" s="32">
        <v>1592</v>
      </c>
      <c r="D67" s="54">
        <v>4541</v>
      </c>
      <c r="E67" s="17">
        <v>1373</v>
      </c>
      <c r="F67" s="62">
        <v>630</v>
      </c>
      <c r="G67" s="4">
        <v>3180</v>
      </c>
      <c r="H67" s="17">
        <v>2672</v>
      </c>
      <c r="I67" s="15">
        <v>1032</v>
      </c>
      <c r="J67" s="54">
        <v>133</v>
      </c>
      <c r="K67" s="17">
        <v>1937</v>
      </c>
    </row>
    <row r="68" spans="1:20" ht="15.75" thickBot="1">
      <c r="A68" s="94"/>
      <c r="B68" s="65" t="s">
        <v>13</v>
      </c>
      <c r="C68" s="66">
        <v>1732</v>
      </c>
      <c r="D68" s="67">
        <v>5239</v>
      </c>
      <c r="E68" s="68">
        <v>1356</v>
      </c>
      <c r="F68" s="69">
        <v>688</v>
      </c>
      <c r="G68" s="70">
        <v>2769</v>
      </c>
      <c r="H68" s="68">
        <v>2537</v>
      </c>
      <c r="I68" s="71">
        <v>992</v>
      </c>
      <c r="J68" s="67">
        <v>203</v>
      </c>
      <c r="K68" s="68">
        <v>1949</v>
      </c>
      <c r="M68" t="s">
        <v>23</v>
      </c>
      <c r="O68">
        <v>96000</v>
      </c>
      <c r="P68">
        <v>3.18</v>
      </c>
      <c r="Q68" s="49">
        <f>O68*3.18</f>
        <v>305280</v>
      </c>
    </row>
    <row r="69" spans="1:20">
      <c r="A69" s="91">
        <v>2017</v>
      </c>
      <c r="B69" s="72" t="s">
        <v>14</v>
      </c>
      <c r="C69" s="31">
        <v>1745</v>
      </c>
      <c r="D69" s="53">
        <v>5516</v>
      </c>
      <c r="E69" s="22">
        <v>1655</v>
      </c>
      <c r="F69" s="61">
        <v>863</v>
      </c>
      <c r="G69" s="21">
        <v>3143</v>
      </c>
      <c r="H69" s="22">
        <v>2775</v>
      </c>
      <c r="I69" s="31">
        <v>1220</v>
      </c>
      <c r="J69" s="53">
        <v>203</v>
      </c>
      <c r="K69" s="22">
        <v>2184</v>
      </c>
      <c r="M69" t="s">
        <v>24</v>
      </c>
      <c r="O69">
        <v>96000</v>
      </c>
      <c r="P69">
        <v>3.37</v>
      </c>
      <c r="Q69" s="49">
        <f>O69*3.37</f>
        <v>323520</v>
      </c>
    </row>
    <row r="70" spans="1:20">
      <c r="A70" s="92"/>
      <c r="B70" s="73" t="s">
        <v>15</v>
      </c>
      <c r="C70" s="32">
        <v>1622</v>
      </c>
      <c r="D70" s="54">
        <v>4482</v>
      </c>
      <c r="E70" s="17">
        <v>1480</v>
      </c>
      <c r="F70" s="62">
        <v>753</v>
      </c>
      <c r="G70" s="4">
        <v>2690</v>
      </c>
      <c r="H70" s="17">
        <v>2400</v>
      </c>
      <c r="I70" s="32">
        <v>1031</v>
      </c>
      <c r="J70" s="54">
        <v>180</v>
      </c>
      <c r="K70" s="17">
        <v>1823</v>
      </c>
      <c r="Q70" s="49">
        <f>Q68+Q69</f>
        <v>628800</v>
      </c>
    </row>
    <row r="71" spans="1:20">
      <c r="A71" s="92"/>
      <c r="B71" s="73" t="s">
        <v>16</v>
      </c>
      <c r="C71" s="32">
        <v>1683</v>
      </c>
      <c r="D71" s="54">
        <v>5672</v>
      </c>
      <c r="E71" s="17">
        <v>1876</v>
      </c>
      <c r="F71" s="62">
        <v>857</v>
      </c>
      <c r="G71" s="4">
        <v>2956</v>
      </c>
      <c r="H71" s="17">
        <v>2843</v>
      </c>
      <c r="I71" s="15">
        <v>1134</v>
      </c>
      <c r="J71" s="54">
        <v>187</v>
      </c>
      <c r="K71" s="17">
        <v>2175</v>
      </c>
    </row>
    <row r="72" spans="1:20">
      <c r="A72" s="92"/>
      <c r="B72" s="73" t="s">
        <v>17</v>
      </c>
      <c r="C72" s="32">
        <v>1525</v>
      </c>
      <c r="D72" s="54">
        <v>5360</v>
      </c>
      <c r="E72" s="17">
        <v>1804</v>
      </c>
      <c r="F72" s="62">
        <v>731</v>
      </c>
      <c r="G72" s="4">
        <v>2765</v>
      </c>
      <c r="H72" s="17">
        <v>2489</v>
      </c>
      <c r="I72" s="32">
        <v>1012</v>
      </c>
      <c r="J72" s="54">
        <v>145</v>
      </c>
      <c r="K72" s="17">
        <v>2930</v>
      </c>
    </row>
    <row r="73" spans="1:20">
      <c r="A73" s="92"/>
      <c r="B73" s="73" t="s">
        <v>18</v>
      </c>
      <c r="C73" s="32">
        <v>1413</v>
      </c>
      <c r="D73" s="54">
        <v>5452</v>
      </c>
      <c r="E73" s="17">
        <v>1753</v>
      </c>
      <c r="F73" s="62">
        <v>480</v>
      </c>
      <c r="G73" s="4">
        <v>2830</v>
      </c>
      <c r="H73" s="17">
        <v>2244</v>
      </c>
      <c r="I73" s="15">
        <v>1021</v>
      </c>
      <c r="J73" s="54">
        <v>114</v>
      </c>
      <c r="K73" s="17">
        <v>906</v>
      </c>
    </row>
    <row r="74" spans="1:20">
      <c r="A74" s="92"/>
      <c r="B74" s="73" t="s">
        <v>19</v>
      </c>
      <c r="C74" s="32">
        <v>1314</v>
      </c>
      <c r="D74" s="54">
        <v>5894</v>
      </c>
      <c r="E74" s="17">
        <v>1867</v>
      </c>
      <c r="F74" s="62">
        <v>693</v>
      </c>
      <c r="G74" s="4">
        <v>3425</v>
      </c>
      <c r="H74" s="17">
        <v>1961</v>
      </c>
      <c r="I74" s="15">
        <v>971</v>
      </c>
      <c r="J74" s="54">
        <v>139</v>
      </c>
      <c r="K74" s="17">
        <v>1993</v>
      </c>
    </row>
    <row r="75" spans="1:20">
      <c r="A75" s="92"/>
      <c r="B75" s="73" t="s">
        <v>20</v>
      </c>
      <c r="C75" s="32"/>
      <c r="D75" s="54"/>
      <c r="E75" s="17"/>
      <c r="F75" s="62"/>
      <c r="G75" s="4"/>
      <c r="H75" s="17"/>
      <c r="I75" s="32"/>
      <c r="J75" s="54"/>
      <c r="K75" s="17"/>
    </row>
    <row r="76" spans="1:20">
      <c r="A76" s="92"/>
      <c r="B76" s="73" t="s">
        <v>21</v>
      </c>
      <c r="C76" s="32"/>
      <c r="D76" s="54"/>
      <c r="E76" s="17"/>
      <c r="F76" s="62"/>
      <c r="G76" s="4"/>
      <c r="H76" s="17"/>
      <c r="I76" s="32"/>
      <c r="J76" s="54"/>
      <c r="K76" s="17"/>
    </row>
    <row r="77" spans="1:20">
      <c r="A77" s="92"/>
      <c r="B77" s="73" t="s">
        <v>22</v>
      </c>
      <c r="C77" s="32"/>
      <c r="D77" s="54"/>
      <c r="E77" s="17"/>
      <c r="F77" s="62"/>
      <c r="G77" s="4"/>
      <c r="H77" s="17"/>
      <c r="I77" s="32"/>
      <c r="J77" s="54"/>
      <c r="K77" s="17"/>
    </row>
    <row r="78" spans="1:20">
      <c r="A78" s="92"/>
      <c r="B78" s="73" t="s">
        <v>11</v>
      </c>
      <c r="C78" s="32"/>
      <c r="D78" s="54"/>
      <c r="E78" s="17"/>
      <c r="F78" s="62"/>
      <c r="G78" s="4"/>
      <c r="H78" s="17"/>
      <c r="I78" s="32"/>
      <c r="J78" s="54"/>
      <c r="K78" s="17"/>
      <c r="M78" s="78" t="s">
        <v>25</v>
      </c>
      <c r="N78" s="79"/>
      <c r="O78" s="79"/>
      <c r="P78" s="79"/>
      <c r="Q78" s="79"/>
      <c r="R78" s="79"/>
      <c r="S78" s="79"/>
      <c r="T78" s="79"/>
    </row>
    <row r="79" spans="1:20">
      <c r="A79" s="92"/>
      <c r="B79" s="73" t="s">
        <v>12</v>
      </c>
      <c r="C79" s="32"/>
      <c r="D79" s="54"/>
      <c r="E79" s="17"/>
      <c r="F79" s="62"/>
      <c r="G79" s="4"/>
      <c r="H79" s="17"/>
      <c r="I79" s="32"/>
      <c r="J79" s="54"/>
      <c r="K79" s="17"/>
      <c r="L79" s="48">
        <v>42380</v>
      </c>
    </row>
    <row r="80" spans="1:20" ht="15.75" thickBot="1">
      <c r="A80" s="93"/>
      <c r="B80" s="74" t="s">
        <v>13</v>
      </c>
      <c r="C80" s="33"/>
      <c r="D80" s="55"/>
      <c r="E80" s="20"/>
      <c r="F80" s="63"/>
      <c r="G80" s="19"/>
      <c r="H80" s="20"/>
      <c r="I80" s="33"/>
      <c r="J80" s="55"/>
      <c r="K80" s="20"/>
    </row>
  </sheetData>
  <mergeCells count="14">
    <mergeCell ref="A33:A44"/>
    <mergeCell ref="M78:T78"/>
    <mergeCell ref="A1:K1"/>
    <mergeCell ref="C2:E2"/>
    <mergeCell ref="F2:H2"/>
    <mergeCell ref="I2:K2"/>
    <mergeCell ref="A6:A8"/>
    <mergeCell ref="A5:B5"/>
    <mergeCell ref="A4:B4"/>
    <mergeCell ref="A9:A20"/>
    <mergeCell ref="A21:A32"/>
    <mergeCell ref="A69:A80"/>
    <mergeCell ref="A57:A68"/>
    <mergeCell ref="A45:A5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Павел</cp:lastModifiedBy>
  <dcterms:created xsi:type="dcterms:W3CDTF">2012-02-15T06:50:11Z</dcterms:created>
  <dcterms:modified xsi:type="dcterms:W3CDTF">2017-08-01T08:02:51Z</dcterms:modified>
</cp:coreProperties>
</file>