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76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Q18" i="1"/>
  <c r="Q17"/>
  <c r="Q16"/>
  <c r="Q15"/>
  <c r="Q14"/>
  <c r="Q13"/>
  <c r="Q12"/>
  <c r="Q11"/>
  <c r="Q10"/>
  <c r="L19"/>
</calcChain>
</file>

<file path=xl/sharedStrings.xml><?xml version="1.0" encoding="utf-8"?>
<sst xmlns="http://schemas.openxmlformats.org/spreadsheetml/2006/main" count="49" uniqueCount="41">
  <si>
    <t>№</t>
  </si>
  <si>
    <t>Абонента</t>
  </si>
  <si>
    <t>№ счетчика</t>
  </si>
  <si>
    <t>Пр.</t>
  </si>
  <si>
    <t>Сч.</t>
  </si>
  <si>
    <t>Пред.</t>
  </si>
  <si>
    <t>показания</t>
  </si>
  <si>
    <t>Текущие</t>
  </si>
  <si>
    <t>Пр</t>
  </si>
  <si>
    <t>Лк</t>
  </si>
  <si>
    <t xml:space="preserve">Тип </t>
  </si>
  <si>
    <t>ТУ</t>
  </si>
  <si>
    <t>Коэф</t>
  </si>
  <si>
    <t>Потери</t>
  </si>
  <si>
    <t xml:space="preserve"> %           кВт.ч</t>
  </si>
  <si>
    <t>Ур.</t>
  </si>
  <si>
    <t>Напр</t>
  </si>
  <si>
    <t>Замена счетчика</t>
  </si>
  <si>
    <t>№ счетч Коэф.    Значность  Пред. Показ   Тек. Показ.</t>
  </si>
  <si>
    <t>АВР (лифты, ав. Освещ.)</t>
  </si>
  <si>
    <t>Офисы</t>
  </si>
  <si>
    <t>ОДН (освещ. л/к)</t>
  </si>
  <si>
    <t xml:space="preserve"> (кВтч) всего </t>
  </si>
  <si>
    <t xml:space="preserve"> (кВтч) всего с учетом потерь</t>
  </si>
  <si>
    <t xml:space="preserve"> (кВт)</t>
  </si>
  <si>
    <t xml:space="preserve"> Договорная величина потребления электроэнергии абонента </t>
  </si>
  <si>
    <t xml:space="preserve">Фактическая мощность  </t>
  </si>
  <si>
    <t xml:space="preserve"> (кВт) всего</t>
  </si>
  <si>
    <t xml:space="preserve">Договорная величина мощности (кВт) всего </t>
  </si>
  <si>
    <t xml:space="preserve">Банк:  р/с 40703810640050000348 в Видновском </t>
  </si>
  <si>
    <t xml:space="preserve">отделении № 7814 Сбербанка России,    </t>
  </si>
  <si>
    <t xml:space="preserve">БИК 044525225, </t>
  </si>
  <si>
    <t xml:space="preserve">к/с 30101810400000000225, </t>
  </si>
  <si>
    <t xml:space="preserve"> Отчет об отпуске и покупке электрической энергии (мощности)</t>
  </si>
  <si>
    <t>Расход абонента</t>
  </si>
  <si>
    <t xml:space="preserve"> (квар. ч)</t>
  </si>
  <si>
    <t>Экономическое значение реактивной энергии</t>
  </si>
  <si>
    <t>Типы  ТУ Активные   0 –основной/день;  7 – транзит, 8 – контроль,  9 – ночь,  10 – пик</t>
  </si>
  <si>
    <t>Реактивные   5- основной,  6 – транзит.</t>
  </si>
  <si>
    <t>Председатель Правления         ________________/Кузнецов С.А./</t>
  </si>
  <si>
    <t>За ноябрь месяц 2017 года , договор №90007032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</si>
</sst>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u/>
      <sz val="8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1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justify" vertical="top" wrapText="1"/>
    </xf>
    <xf numFmtId="0" fontId="2" fillId="0" borderId="6" xfId="0" applyFont="1" applyBorder="1" applyAlignment="1">
      <alignment vertical="top" wrapText="1"/>
    </xf>
    <xf numFmtId="0" fontId="3" fillId="0" borderId="0" xfId="0" applyFont="1"/>
    <xf numFmtId="0" fontId="2" fillId="0" borderId="2" xfId="0" applyFont="1" applyBorder="1" applyAlignment="1">
      <alignment horizontal="justify" vertical="top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justify" vertical="top" wrapText="1"/>
    </xf>
    <xf numFmtId="0" fontId="2" fillId="0" borderId="4" xfId="0" applyFont="1" applyBorder="1" applyAlignment="1">
      <alignment vertical="top" wrapText="1"/>
    </xf>
    <xf numFmtId="14" fontId="0" fillId="0" borderId="11" xfId="0" applyNumberFormat="1" applyBorder="1" applyAlignment="1">
      <alignment horizontal="center" vertical="center"/>
    </xf>
    <xf numFmtId="2" fontId="0" fillId="0" borderId="0" xfId="0" applyNumberFormat="1"/>
    <xf numFmtId="0" fontId="3" fillId="0" borderId="8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3" fillId="0" borderId="8" xfId="0" applyFont="1" applyBorder="1" applyAlignment="1">
      <alignment horizontal="right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7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 wrapText="1"/>
    </xf>
    <xf numFmtId="0" fontId="1" fillId="0" borderId="8" xfId="0" applyFont="1" applyBorder="1" applyAlignment="1">
      <alignment horizontal="justify" vertical="top" wrapText="1"/>
    </xf>
    <xf numFmtId="0" fontId="1" fillId="0" borderId="6" xfId="0" applyFont="1" applyBorder="1" applyAlignment="1">
      <alignment horizontal="justify" vertical="top" wrapText="1"/>
    </xf>
    <xf numFmtId="0" fontId="1" fillId="0" borderId="0" xfId="0" applyFont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0"/>
  <sheetViews>
    <sheetView tabSelected="1" workbookViewId="0">
      <selection sqref="A1:P1"/>
    </sheetView>
  </sheetViews>
  <sheetFormatPr defaultRowHeight="15"/>
  <cols>
    <col min="1" max="1" width="12" customWidth="1"/>
    <col min="3" max="3" width="6.7109375" customWidth="1"/>
    <col min="4" max="4" width="13.42578125" customWidth="1"/>
    <col min="5" max="5" width="11.28515625" customWidth="1"/>
    <col min="6" max="6" width="6.28515625" customWidth="1"/>
    <col min="7" max="7" width="7.140625" customWidth="1"/>
    <col min="8" max="8" width="6.7109375" customWidth="1"/>
    <col min="9" max="9" width="7.140625" customWidth="1"/>
    <col min="10" max="10" width="6.5703125" customWidth="1"/>
    <col min="11" max="11" width="7.42578125" customWidth="1"/>
    <col min="16" max="16" width="11.42578125" customWidth="1"/>
    <col min="17" max="17" width="11.28515625" style="15" customWidth="1"/>
  </cols>
  <sheetData>
    <row r="1" spans="1:17" ht="12.75" customHeight="1">
      <c r="A1" s="29" t="s">
        <v>33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</row>
    <row r="2" spans="1:17" ht="12" customHeight="1">
      <c r="A2" s="29" t="s">
        <v>40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</row>
    <row r="3" spans="1:17" ht="11.25" customHeight="1">
      <c r="A3" s="41"/>
      <c r="B3" s="41"/>
      <c r="C3" s="41"/>
      <c r="D3" s="41"/>
      <c r="P3" s="14">
        <v>43070</v>
      </c>
    </row>
    <row r="4" spans="1:17" ht="11.25" customHeight="1">
      <c r="A4" s="41" t="s">
        <v>29</v>
      </c>
      <c r="B4" s="41"/>
      <c r="C4" s="41"/>
      <c r="D4" s="41"/>
      <c r="G4" s="9"/>
    </row>
    <row r="5" spans="1:17" ht="11.25" customHeight="1">
      <c r="A5" s="41" t="s">
        <v>30</v>
      </c>
      <c r="B5" s="41"/>
      <c r="C5" s="41"/>
      <c r="D5" s="41"/>
    </row>
    <row r="6" spans="1:17" ht="11.25" customHeight="1">
      <c r="A6" s="41" t="s">
        <v>31</v>
      </c>
      <c r="B6" s="41"/>
      <c r="C6" s="41"/>
      <c r="D6" s="41"/>
    </row>
    <row r="7" spans="1:17" ht="11.25" customHeight="1" thickBot="1">
      <c r="A7" s="42" t="s">
        <v>32</v>
      </c>
      <c r="B7" s="42"/>
      <c r="C7" s="42"/>
      <c r="D7" s="42"/>
    </row>
    <row r="8" spans="1:17">
      <c r="A8" s="1" t="s">
        <v>0</v>
      </c>
      <c r="B8" s="31" t="s">
        <v>2</v>
      </c>
      <c r="C8" s="3" t="s">
        <v>3</v>
      </c>
      <c r="D8" s="3" t="s">
        <v>5</v>
      </c>
      <c r="E8" s="3" t="s">
        <v>7</v>
      </c>
      <c r="F8" s="3" t="s">
        <v>8</v>
      </c>
      <c r="G8" s="3" t="s">
        <v>10</v>
      </c>
      <c r="H8" s="31" t="s">
        <v>12</v>
      </c>
      <c r="I8" s="33" t="s">
        <v>13</v>
      </c>
      <c r="J8" s="34"/>
      <c r="K8" s="3" t="s">
        <v>15</v>
      </c>
      <c r="L8" s="33" t="s">
        <v>17</v>
      </c>
      <c r="M8" s="37"/>
      <c r="N8" s="37"/>
      <c r="O8" s="37"/>
      <c r="P8" s="34"/>
    </row>
    <row r="9" spans="1:17" ht="15" customHeight="1" thickBot="1">
      <c r="A9" s="2" t="s">
        <v>1</v>
      </c>
      <c r="B9" s="32"/>
      <c r="C9" s="4" t="s">
        <v>4</v>
      </c>
      <c r="D9" s="4" t="s">
        <v>6</v>
      </c>
      <c r="E9" s="4" t="s">
        <v>6</v>
      </c>
      <c r="F9" s="4" t="s">
        <v>9</v>
      </c>
      <c r="G9" s="4" t="s">
        <v>11</v>
      </c>
      <c r="H9" s="32"/>
      <c r="I9" s="35" t="s">
        <v>14</v>
      </c>
      <c r="J9" s="36"/>
      <c r="K9" s="4" t="s">
        <v>16</v>
      </c>
      <c r="L9" s="38" t="s">
        <v>18</v>
      </c>
      <c r="M9" s="39"/>
      <c r="N9" s="39"/>
      <c r="O9" s="39"/>
      <c r="P9" s="40"/>
    </row>
    <row r="10" spans="1:17" ht="24" customHeight="1" thickBot="1">
      <c r="A10" s="5" t="s">
        <v>19</v>
      </c>
      <c r="B10" s="6">
        <v>484380</v>
      </c>
      <c r="C10" s="6"/>
      <c r="D10" s="6">
        <v>11239.03</v>
      </c>
      <c r="E10" s="6">
        <v>11286.79</v>
      </c>
      <c r="F10" s="6"/>
      <c r="G10" s="6"/>
      <c r="H10" s="6">
        <v>30</v>
      </c>
      <c r="I10" s="6"/>
      <c r="J10" s="6"/>
      <c r="K10" s="6"/>
      <c r="L10" s="6"/>
      <c r="M10" s="6"/>
      <c r="N10" s="6"/>
      <c r="O10" s="6"/>
      <c r="P10" s="6"/>
      <c r="Q10" s="15">
        <f>(E10-D10)*H10</f>
        <v>1432.8000000000065</v>
      </c>
    </row>
    <row r="11" spans="1:17" ht="20.25" customHeight="1" thickBot="1">
      <c r="A11" s="10" t="s">
        <v>20</v>
      </c>
      <c r="B11" s="11">
        <v>386110</v>
      </c>
      <c r="C11" s="11"/>
      <c r="D11" s="11">
        <v>429314.05</v>
      </c>
      <c r="E11" s="11">
        <v>434275.28</v>
      </c>
      <c r="F11" s="11"/>
      <c r="G11" s="11"/>
      <c r="H11" s="11">
        <v>1</v>
      </c>
      <c r="I11" s="11"/>
      <c r="J11" s="11"/>
      <c r="K11" s="11"/>
      <c r="L11" s="11"/>
      <c r="M11" s="11"/>
      <c r="N11" s="11"/>
      <c r="O11" s="11"/>
      <c r="P11" s="11"/>
      <c r="Q11" s="15">
        <f>E11-D11</f>
        <v>4961.2300000000396</v>
      </c>
    </row>
    <row r="12" spans="1:17" ht="24" customHeight="1" thickBot="1">
      <c r="A12" s="5" t="s">
        <v>21</v>
      </c>
      <c r="B12" s="6">
        <v>498269</v>
      </c>
      <c r="C12" s="6"/>
      <c r="D12" s="6">
        <v>589169.51</v>
      </c>
      <c r="E12" s="6">
        <v>590496.55000000005</v>
      </c>
      <c r="F12" s="6"/>
      <c r="G12" s="6"/>
      <c r="H12" s="6">
        <v>1</v>
      </c>
      <c r="I12" s="6"/>
      <c r="J12" s="6"/>
      <c r="K12" s="6"/>
      <c r="L12" s="6"/>
      <c r="M12" s="6"/>
      <c r="N12" s="6"/>
      <c r="O12" s="6"/>
      <c r="P12" s="6"/>
      <c r="Q12" s="15">
        <f>E12-D12</f>
        <v>1327.0400000000373</v>
      </c>
    </row>
    <row r="13" spans="1:17" ht="20.25" customHeight="1" thickBot="1">
      <c r="A13" s="12" t="s">
        <v>20</v>
      </c>
      <c r="B13" s="11">
        <v>572295</v>
      </c>
      <c r="C13" s="11"/>
      <c r="D13" s="11">
        <v>5328.3</v>
      </c>
      <c r="E13" s="11">
        <v>5359.53</v>
      </c>
      <c r="F13" s="11"/>
      <c r="G13" s="11"/>
      <c r="H13" s="11">
        <v>20</v>
      </c>
      <c r="I13" s="11"/>
      <c r="J13" s="11"/>
      <c r="K13" s="11"/>
      <c r="L13" s="11"/>
      <c r="M13" s="11"/>
      <c r="N13" s="11"/>
      <c r="O13" s="11"/>
      <c r="P13" s="11"/>
      <c r="Q13" s="15">
        <f>(E13-D13)*H13</f>
        <v>624.59999999999127</v>
      </c>
    </row>
    <row r="14" spans="1:17" ht="24" customHeight="1" thickBot="1">
      <c r="A14" s="5" t="s">
        <v>21</v>
      </c>
      <c r="B14" s="6">
        <v>572427</v>
      </c>
      <c r="C14" s="6"/>
      <c r="D14" s="6">
        <v>542180.26</v>
      </c>
      <c r="E14" s="6">
        <v>545897.1</v>
      </c>
      <c r="F14" s="6"/>
      <c r="G14" s="6"/>
      <c r="H14" s="6">
        <v>1</v>
      </c>
      <c r="I14" s="6"/>
      <c r="J14" s="6"/>
      <c r="K14" s="6"/>
      <c r="L14" s="6"/>
      <c r="M14" s="6"/>
      <c r="N14" s="6"/>
      <c r="O14" s="6"/>
      <c r="P14" s="6"/>
      <c r="Q14" s="15">
        <f>E14-D14</f>
        <v>3716.8399999999674</v>
      </c>
    </row>
    <row r="15" spans="1:17" ht="24" customHeight="1" thickBot="1">
      <c r="A15" s="5" t="s">
        <v>19</v>
      </c>
      <c r="B15" s="6">
        <v>572359</v>
      </c>
      <c r="C15" s="6"/>
      <c r="D15" s="6">
        <v>13669.66</v>
      </c>
      <c r="E15" s="6">
        <v>13758.99</v>
      </c>
      <c r="F15" s="6"/>
      <c r="G15" s="6"/>
      <c r="H15" s="6">
        <v>30</v>
      </c>
      <c r="I15" s="6"/>
      <c r="J15" s="6"/>
      <c r="K15" s="6"/>
      <c r="L15" s="6"/>
      <c r="M15" s="6"/>
      <c r="N15" s="6"/>
      <c r="O15" s="6"/>
      <c r="P15" s="6"/>
      <c r="Q15" s="15">
        <f>(E15-D15)*H15</f>
        <v>2679.8999999999978</v>
      </c>
    </row>
    <row r="16" spans="1:17" ht="24" customHeight="1" thickBot="1">
      <c r="A16" s="5" t="s">
        <v>21</v>
      </c>
      <c r="B16" s="6">
        <v>572432</v>
      </c>
      <c r="C16" s="6"/>
      <c r="D16" s="6">
        <v>373251.87</v>
      </c>
      <c r="E16" s="6">
        <v>374232.2</v>
      </c>
      <c r="F16" s="6"/>
      <c r="G16" s="6"/>
      <c r="H16" s="6">
        <v>1</v>
      </c>
      <c r="I16" s="6"/>
      <c r="J16" s="6"/>
      <c r="K16" s="6"/>
      <c r="L16" s="6"/>
      <c r="M16" s="6"/>
      <c r="N16" s="6"/>
      <c r="O16" s="6"/>
      <c r="P16" s="6"/>
      <c r="Q16" s="15">
        <f>E16-D16</f>
        <v>980.3300000000163</v>
      </c>
    </row>
    <row r="17" spans="1:17" ht="20.25" customHeight="1" thickBot="1">
      <c r="A17" s="12" t="s">
        <v>20</v>
      </c>
      <c r="B17" s="11">
        <v>572346</v>
      </c>
      <c r="C17" s="11"/>
      <c r="D17" s="11">
        <v>1014.32</v>
      </c>
      <c r="E17" s="11">
        <v>1024</v>
      </c>
      <c r="F17" s="11"/>
      <c r="G17" s="11"/>
      <c r="H17" s="11">
        <v>20</v>
      </c>
      <c r="I17" s="11"/>
      <c r="J17" s="11"/>
      <c r="K17" s="11"/>
      <c r="L17" s="11"/>
      <c r="M17" s="11"/>
      <c r="N17" s="11"/>
      <c r="O17" s="11"/>
      <c r="P17" s="11"/>
      <c r="Q17" s="15">
        <f>(E17-D17)*H17</f>
        <v>193.599999999999</v>
      </c>
    </row>
    <row r="18" spans="1:17" ht="24" customHeight="1" thickBot="1">
      <c r="A18" s="5" t="s">
        <v>19</v>
      </c>
      <c r="B18" s="6">
        <v>572329</v>
      </c>
      <c r="C18" s="6"/>
      <c r="D18" s="6">
        <v>23342.48</v>
      </c>
      <c r="E18" s="6">
        <v>23473.61</v>
      </c>
      <c r="F18" s="6"/>
      <c r="G18" s="6"/>
      <c r="H18" s="6">
        <v>15</v>
      </c>
      <c r="I18" s="6"/>
      <c r="J18" s="6"/>
      <c r="K18" s="6"/>
      <c r="L18" s="11"/>
      <c r="M18" s="13"/>
      <c r="N18" s="6"/>
      <c r="O18" s="6"/>
      <c r="P18" s="6"/>
      <c r="Q18" s="15">
        <f>(E18-D18)*H18</f>
        <v>1966.9500000000153</v>
      </c>
    </row>
    <row r="19" spans="1:17" ht="12" customHeight="1">
      <c r="A19" s="27">
        <v>21</v>
      </c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3">
        <f>(E10-D10)*H10+(E11-D11)*H11+(E12-D12)*H12+(E13-D13)*H13+(E14-D14)*H14+(E15-D15)*H15+(E16-D16)*H16+(E17-D17)*H17+(E18-D18)*H18</f>
        <v>17883.29000000007</v>
      </c>
      <c r="M19" s="24"/>
      <c r="N19" s="22" t="s">
        <v>23</v>
      </c>
      <c r="O19" s="22"/>
      <c r="P19" s="22"/>
    </row>
    <row r="20" spans="1:17" ht="12.75" customHeight="1">
      <c r="A20" s="28" t="s">
        <v>25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5"/>
      <c r="M20" s="26"/>
      <c r="N20" s="21" t="s">
        <v>22</v>
      </c>
      <c r="O20" s="21"/>
      <c r="P20" s="21"/>
    </row>
    <row r="21" spans="1:17" ht="11.25" customHeight="1">
      <c r="A21" s="28" t="s">
        <v>26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5"/>
      <c r="M21" s="26"/>
      <c r="N21" s="30" t="s">
        <v>24</v>
      </c>
      <c r="O21" s="30"/>
      <c r="P21" s="30"/>
    </row>
    <row r="22" spans="1:17" ht="11.25" customHeight="1" thickBot="1">
      <c r="A22" s="18" t="s">
        <v>28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9"/>
      <c r="M22" s="20"/>
      <c r="N22" s="16" t="s">
        <v>27</v>
      </c>
      <c r="O22" s="17"/>
      <c r="P22" s="17"/>
    </row>
    <row r="23" spans="1:17" ht="20.25" customHeight="1" thickBot="1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12"/>
      <c r="M23" s="12"/>
      <c r="N23" s="8"/>
      <c r="O23" s="8"/>
      <c r="P23" s="8"/>
    </row>
    <row r="24" spans="1:17" ht="20.25" customHeight="1" thickBot="1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</row>
    <row r="25" spans="1:17" ht="20.25" customHeight="1" thickBot="1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</row>
    <row r="26" spans="1:17" ht="20.25" customHeight="1" thickBot="1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</row>
    <row r="27" spans="1:17" ht="12" customHeight="1">
      <c r="A27" s="7"/>
      <c r="B27" s="7"/>
      <c r="C27" s="7"/>
      <c r="D27" s="7"/>
      <c r="E27" s="7"/>
      <c r="F27" s="7"/>
      <c r="G27" s="27" t="s">
        <v>34</v>
      </c>
      <c r="H27" s="27"/>
      <c r="I27" s="27"/>
      <c r="J27" s="27"/>
      <c r="K27" s="27"/>
      <c r="L27" s="44"/>
      <c r="M27" s="45"/>
      <c r="N27" s="22" t="s">
        <v>35</v>
      </c>
      <c r="O27" s="22"/>
      <c r="P27" s="22"/>
    </row>
    <row r="28" spans="1:17" ht="12" customHeight="1">
      <c r="A28" s="7"/>
      <c r="B28" s="7"/>
      <c r="C28" s="7"/>
      <c r="D28" s="7"/>
      <c r="E28" s="28" t="s">
        <v>36</v>
      </c>
      <c r="F28" s="28"/>
      <c r="G28" s="28"/>
      <c r="H28" s="28"/>
      <c r="I28" s="28"/>
      <c r="J28" s="28"/>
      <c r="K28" s="28"/>
      <c r="L28" s="46"/>
      <c r="M28" s="47"/>
      <c r="N28" s="21" t="s">
        <v>35</v>
      </c>
      <c r="O28" s="21"/>
      <c r="P28" s="21"/>
    </row>
    <row r="29" spans="1:17">
      <c r="A29" s="48" t="s">
        <v>39</v>
      </c>
      <c r="B29" s="48"/>
      <c r="C29" s="48"/>
      <c r="D29" s="48"/>
      <c r="E29" s="48"/>
      <c r="F29" s="48"/>
      <c r="G29" s="48"/>
      <c r="H29" s="21" t="s">
        <v>37</v>
      </c>
      <c r="I29" s="21"/>
      <c r="J29" s="21"/>
      <c r="K29" s="21"/>
      <c r="L29" s="21"/>
      <c r="M29" s="21"/>
      <c r="N29" s="21"/>
      <c r="O29" s="21"/>
      <c r="P29" s="21"/>
    </row>
    <row r="30" spans="1:17" ht="11.25" customHeight="1">
      <c r="H30" s="43" t="s">
        <v>38</v>
      </c>
      <c r="I30" s="43"/>
      <c r="J30" s="43"/>
      <c r="K30" s="43"/>
      <c r="L30" s="43"/>
      <c r="M30" s="43"/>
      <c r="N30" s="43"/>
      <c r="O30" s="43"/>
      <c r="P30" s="43"/>
    </row>
  </sheetData>
  <mergeCells count="34">
    <mergeCell ref="H30:P30"/>
    <mergeCell ref="N27:P27"/>
    <mergeCell ref="L27:M27"/>
    <mergeCell ref="E28:K28"/>
    <mergeCell ref="L28:M28"/>
    <mergeCell ref="N28:P28"/>
    <mergeCell ref="A29:G29"/>
    <mergeCell ref="H29:P29"/>
    <mergeCell ref="G27:K27"/>
    <mergeCell ref="A1:P1"/>
    <mergeCell ref="A2:P2"/>
    <mergeCell ref="N21:P21"/>
    <mergeCell ref="L21:M21"/>
    <mergeCell ref="A21:K21"/>
    <mergeCell ref="B8:B9"/>
    <mergeCell ref="H8:H9"/>
    <mergeCell ref="I8:J8"/>
    <mergeCell ref="I9:J9"/>
    <mergeCell ref="L8:P8"/>
    <mergeCell ref="L9:P9"/>
    <mergeCell ref="A3:D3"/>
    <mergeCell ref="A4:D4"/>
    <mergeCell ref="A5:D5"/>
    <mergeCell ref="A6:D6"/>
    <mergeCell ref="A7:D7"/>
    <mergeCell ref="N22:P22"/>
    <mergeCell ref="A22:K22"/>
    <mergeCell ref="L22:M22"/>
    <mergeCell ref="N20:P20"/>
    <mergeCell ref="N19:P19"/>
    <mergeCell ref="L19:M19"/>
    <mergeCell ref="L20:M20"/>
    <mergeCell ref="A19:K19"/>
    <mergeCell ref="A20:K20"/>
  </mergeCells>
  <pageMargins left="0.25" right="0.25" top="0.75" bottom="0.75" header="0.3" footer="0.3"/>
  <pageSetup paperSize="9" orientation="landscape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Экс-матизовод</dc:creator>
  <cp:lastModifiedBy>Владимир</cp:lastModifiedBy>
  <cp:lastPrinted>2017-12-01T06:30:18Z</cp:lastPrinted>
  <dcterms:created xsi:type="dcterms:W3CDTF">2012-02-14T12:11:38Z</dcterms:created>
  <dcterms:modified xsi:type="dcterms:W3CDTF">2017-12-01T07:14:15Z</dcterms:modified>
</cp:coreProperties>
</file>